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F:\AFM 2024 ILUMINAT DE DEPUS\Puchenii Mari\"/>
    </mc:Choice>
  </mc:AlternateContent>
  <xr:revisionPtr revIDLastSave="0" documentId="13_ncr:1_{6438C644-6BEE-4A58-8D45-A8E061270C94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Foaie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6" i="2"/>
  <c r="F14" i="2"/>
  <c r="G4" i="2"/>
  <c r="G8" i="2" l="1"/>
  <c r="E14" i="2"/>
  <c r="F17" i="2" s="1"/>
  <c r="G9" i="2"/>
  <c r="G14" i="2" l="1"/>
  <c r="F18" i="2"/>
  <c r="G5" i="2"/>
  <c r="G10" i="2"/>
  <c r="G11" i="2"/>
  <c r="G12" i="2"/>
  <c r="G13" i="2"/>
  <c r="F19" i="2" l="1"/>
</calcChain>
</file>

<file path=xl/sharedStrings.xml><?xml version="1.0" encoding="utf-8"?>
<sst xmlns="http://schemas.openxmlformats.org/spreadsheetml/2006/main" count="20" uniqueCount="19">
  <si>
    <t>Nr.</t>
  </si>
  <si>
    <t>COSTURI și SURSE de FINANȚARE</t>
  </si>
  <si>
    <t>Proiect tehnic si detalii de executie</t>
  </si>
  <si>
    <t>Cheltuieli pentru informare și publicitate</t>
  </si>
  <si>
    <t>Documentația de avizare a lucrărilor de interventii(DALI)</t>
  </si>
  <si>
    <t>Managementul de proiect (consultanta)</t>
  </si>
  <si>
    <t>Lucrari constructii amplasate pe domeniul public</t>
  </si>
  <si>
    <t>Audit energetic al sistemului de iluminat(SIP) la cerere de finanațare</t>
  </si>
  <si>
    <t>VALOARE  RON ELIGIBIL</t>
  </si>
  <si>
    <t>VALOARE  RON NEELIGIBIL</t>
  </si>
  <si>
    <t>Verificarea tehnica de calitate a proiectului tehnnic</t>
  </si>
  <si>
    <t>Diriginte de santier</t>
  </si>
  <si>
    <t>Cote aferenta ISC</t>
  </si>
  <si>
    <t>TOTAL</t>
  </si>
  <si>
    <t>TOTAL ELIGIBIL+NEELIGIBIL</t>
  </si>
  <si>
    <t>Asistenta tehnica din partea proiectantului</t>
  </si>
  <si>
    <t>CHELTUIELI NEELIGINILE</t>
  </si>
  <si>
    <t>FINANTARE NERAMBIRSABILA 100%</t>
  </si>
  <si>
    <t>COMUNA PUCHENII MARI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</si>
</sst>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4" fontId="0" fillId="0" borderId="0" xfId="0" applyNumberFormat="1"/>
    <xf numFmtId="4" fontId="2" fillId="0" borderId="3" xfId="0" applyNumberFormat="1" applyFont="1" applyBorder="1" applyAlignment="1">
      <alignment horizontal="right" vertical="center"/>
    </xf>
    <xf numFmtId="0" fontId="4" fillId="0" borderId="0" xfId="0" applyFont="1"/>
    <xf numFmtId="4" fontId="2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horizontal="right" vertical="center"/>
    </xf>
    <xf numFmtId="4" fontId="2" fillId="0" borderId="0" xfId="0" applyNumberFormat="1" applyFont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center"/>
    </xf>
    <xf numFmtId="0" fontId="2" fillId="0" borderId="0" xfId="0" applyFont="1" applyAlignment="1">
      <alignment horizontal="justify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5" xfId="0" applyNumberFormat="1" applyFont="1" applyBorder="1" applyAlignment="1">
      <alignment horizontal="right" vertical="center"/>
    </xf>
    <xf numFmtId="0" fontId="5" fillId="0" borderId="8" xfId="0" applyFont="1" applyBorder="1"/>
    <xf numFmtId="0" fontId="3" fillId="0" borderId="9" xfId="0" applyFont="1" applyBorder="1" applyAlignment="1">
      <alignment horizontal="justify" vertical="center"/>
    </xf>
    <xf numFmtId="4" fontId="5" fillId="0" borderId="2" xfId="0" applyNumberFormat="1" applyFont="1" applyBorder="1"/>
    <xf numFmtId="4" fontId="5" fillId="0" borderId="6" xfId="0" applyNumberFormat="1" applyFont="1" applyBorder="1"/>
    <xf numFmtId="4" fontId="5" fillId="0" borderId="10" xfId="0" applyNumberFormat="1" applyFont="1" applyBorder="1"/>
    <xf numFmtId="0" fontId="1" fillId="0" borderId="8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/>
    </xf>
    <xf numFmtId="4" fontId="5" fillId="0" borderId="3" xfId="0" applyNumberFormat="1" applyFont="1" applyBorder="1"/>
    <xf numFmtId="4" fontId="5" fillId="0" borderId="7" xfId="0" applyNumberFormat="1" applyFont="1" applyBorder="1"/>
    <xf numFmtId="4" fontId="5" fillId="0" borderId="1" xfId="0" applyNumberFormat="1" applyFont="1" applyBorder="1"/>
    <xf numFmtId="4" fontId="2" fillId="0" borderId="1" xfId="0" applyNumberFormat="1" applyFont="1" applyBorder="1" applyAlignment="1">
      <alignment horizontal="right" vertical="center" wrapText="1"/>
    </xf>
    <xf numFmtId="4" fontId="2" fillId="0" borderId="4" xfId="0" applyNumberFormat="1" applyFont="1" applyBorder="1" applyAlignment="1">
      <alignment horizontal="right" vertical="center" wrapText="1"/>
    </xf>
    <xf numFmtId="0" fontId="5" fillId="0" borderId="11" xfId="0" applyFont="1" applyBorder="1" applyAlignment="1">
      <alignment wrapText="1"/>
    </xf>
    <xf numFmtId="0" fontId="6" fillId="0" borderId="12" xfId="0" applyFont="1" applyBorder="1"/>
    <xf numFmtId="0" fontId="0" fillId="0" borderId="12" xfId="0" applyBorder="1"/>
    <xf numFmtId="4" fontId="7" fillId="0" borderId="12" xfId="0" applyNumberFormat="1" applyFont="1" applyBorder="1"/>
    <xf numFmtId="0" fontId="7" fillId="0" borderId="12" xfId="0" applyFont="1" applyBorder="1"/>
    <xf numFmtId="0" fontId="5" fillId="0" borderId="12" xfId="0" applyFont="1" applyBorder="1"/>
    <xf numFmtId="4" fontId="5" fillId="0" borderId="12" xfId="0" applyNumberFormat="1" applyFont="1" applyBorder="1"/>
    <xf numFmtId="0" fontId="1" fillId="0" borderId="12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justify" vertical="center"/>
    </xf>
    <xf numFmtId="4" fontId="2" fillId="0" borderId="12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G19"/>
  <sheetViews>
    <sheetView tabSelected="1" workbookViewId="0">
      <selection activeCell="J11" sqref="J11"/>
    </sheetView>
  </sheetViews>
  <sheetFormatPr defaultRowHeight="14.4" x14ac:dyDescent="0.55000000000000004"/>
  <cols>
    <col min="3" max="3" width="6.41796875" customWidth="1"/>
    <col min="4" max="4" width="51.83984375" customWidth="1"/>
    <col min="5" max="5" width="15.26171875" style="3" customWidth="1"/>
    <col min="6" max="6" width="16.68359375" customWidth="1"/>
    <col min="7" max="7" width="18.15625" bestFit="1" customWidth="1"/>
  </cols>
  <sheetData>
    <row r="1" spans="3:7" ht="18.3" x14ac:dyDescent="0.7">
      <c r="D1" s="5" t="s">
        <v>18</v>
      </c>
    </row>
    <row r="2" spans="3:7" ht="14.7" thickBot="1" x14ac:dyDescent="0.6"/>
    <row r="3" spans="3:7" ht="30.9" thickBot="1" x14ac:dyDescent="0.6">
      <c r="C3" s="1" t="s">
        <v>0</v>
      </c>
      <c r="D3" s="10" t="s">
        <v>1</v>
      </c>
      <c r="E3" s="25" t="s">
        <v>8</v>
      </c>
      <c r="F3" s="26" t="s">
        <v>9</v>
      </c>
      <c r="G3" s="27" t="s">
        <v>14</v>
      </c>
    </row>
    <row r="4" spans="3:7" ht="30.9" thickBot="1" x14ac:dyDescent="0.6">
      <c r="C4" s="2">
        <v>1</v>
      </c>
      <c r="D4" s="11" t="s">
        <v>7</v>
      </c>
      <c r="E4" s="13">
        <v>23800</v>
      </c>
      <c r="F4" s="6">
        <v>0</v>
      </c>
      <c r="G4" s="23">
        <f>E4+F4</f>
        <v>23800</v>
      </c>
    </row>
    <row r="5" spans="3:7" ht="15.6" thickBot="1" x14ac:dyDescent="0.6">
      <c r="C5" s="2">
        <v>2</v>
      </c>
      <c r="D5" s="11" t="s">
        <v>4</v>
      </c>
      <c r="E5" s="13">
        <v>40469</v>
      </c>
      <c r="F5" s="8">
        <v>13081</v>
      </c>
      <c r="G5" s="24">
        <f t="shared" ref="G5:G13" si="0">E5+F5</f>
        <v>53550</v>
      </c>
    </row>
    <row r="6" spans="3:7" ht="15.6" thickBot="1" x14ac:dyDescent="0.6">
      <c r="C6" s="2">
        <v>3</v>
      </c>
      <c r="D6" s="11" t="s">
        <v>10</v>
      </c>
      <c r="E6" s="13">
        <v>0</v>
      </c>
      <c r="F6" s="8">
        <v>2380</v>
      </c>
      <c r="G6" s="24">
        <f>F6+E6</f>
        <v>2380</v>
      </c>
    </row>
    <row r="7" spans="3:7" ht="15.6" thickBot="1" x14ac:dyDescent="0.6">
      <c r="C7" s="2">
        <v>4</v>
      </c>
      <c r="D7" s="11" t="s">
        <v>2</v>
      </c>
      <c r="E7" s="13">
        <v>0</v>
      </c>
      <c r="F7" s="8">
        <v>65450</v>
      </c>
      <c r="G7" s="24">
        <f t="shared" si="0"/>
        <v>65450</v>
      </c>
    </row>
    <row r="8" spans="3:7" ht="15.6" thickBot="1" x14ac:dyDescent="0.6">
      <c r="C8" s="2">
        <v>5</v>
      </c>
      <c r="D8" s="11" t="s">
        <v>5</v>
      </c>
      <c r="E8" s="13">
        <v>42840</v>
      </c>
      <c r="F8" s="8">
        <v>0</v>
      </c>
      <c r="G8" s="24">
        <f t="shared" si="0"/>
        <v>42840</v>
      </c>
    </row>
    <row r="9" spans="3:7" ht="20.25" customHeight="1" thickBot="1" x14ac:dyDescent="0.6">
      <c r="C9" s="2">
        <v>6</v>
      </c>
      <c r="D9" s="11" t="s">
        <v>15</v>
      </c>
      <c r="E9" s="13">
        <v>0</v>
      </c>
      <c r="F9" s="8">
        <v>5950</v>
      </c>
      <c r="G9" s="24">
        <f t="shared" si="0"/>
        <v>5950</v>
      </c>
    </row>
    <row r="10" spans="3:7" ht="15.6" thickBot="1" x14ac:dyDescent="0.6">
      <c r="C10" s="2">
        <v>7</v>
      </c>
      <c r="D10" s="11" t="s">
        <v>11</v>
      </c>
      <c r="E10" s="13">
        <v>0</v>
      </c>
      <c r="F10" s="8">
        <v>4760</v>
      </c>
      <c r="G10" s="24">
        <f t="shared" si="0"/>
        <v>4760</v>
      </c>
    </row>
    <row r="11" spans="3:7" ht="15.6" thickBot="1" x14ac:dyDescent="0.6">
      <c r="C11" s="7">
        <v>8</v>
      </c>
      <c r="D11" s="12" t="s">
        <v>6</v>
      </c>
      <c r="E11" s="14">
        <v>1071166.6000000001</v>
      </c>
      <c r="F11" s="9">
        <v>0</v>
      </c>
      <c r="G11" s="24">
        <f t="shared" si="0"/>
        <v>1071166.6000000001</v>
      </c>
    </row>
    <row r="12" spans="3:7" ht="15.6" thickBot="1" x14ac:dyDescent="0.6">
      <c r="C12" s="34">
        <v>9</v>
      </c>
      <c r="D12" s="35" t="s">
        <v>12</v>
      </c>
      <c r="E12" s="36">
        <v>0</v>
      </c>
      <c r="F12" s="36">
        <v>5400.84</v>
      </c>
      <c r="G12" s="22">
        <f t="shared" si="0"/>
        <v>5400.84</v>
      </c>
    </row>
    <row r="13" spans="3:7" ht="15.6" thickBot="1" x14ac:dyDescent="0.6">
      <c r="C13" s="20">
        <v>10</v>
      </c>
      <c r="D13" s="21" t="s">
        <v>3</v>
      </c>
      <c r="E13" s="13">
        <v>6545</v>
      </c>
      <c r="F13" s="4">
        <v>0</v>
      </c>
      <c r="G13" s="22">
        <f t="shared" si="0"/>
        <v>6545</v>
      </c>
    </row>
    <row r="14" spans="3:7" ht="15.3" thickBot="1" x14ac:dyDescent="0.6">
      <c r="C14" s="15">
        <v>12</v>
      </c>
      <c r="D14" s="16" t="s">
        <v>13</v>
      </c>
      <c r="E14" s="17">
        <f>SUM(E4:E13)</f>
        <v>1184820.6000000001</v>
      </c>
      <c r="F14" s="18">
        <f>SUM(F4:F13)</f>
        <v>97021.84</v>
      </c>
      <c r="G14" s="19">
        <f>E14+F14</f>
        <v>1281842.4400000002</v>
      </c>
    </row>
    <row r="17" spans="4:6" x14ac:dyDescent="0.55000000000000004">
      <c r="D17" s="28" t="s">
        <v>17</v>
      </c>
      <c r="E17" s="29"/>
      <c r="F17" s="30">
        <f>E14*100/100</f>
        <v>1184820.6000000001</v>
      </c>
    </row>
    <row r="18" spans="4:6" x14ac:dyDescent="0.55000000000000004">
      <c r="D18" s="28" t="s">
        <v>16</v>
      </c>
      <c r="E18" s="29"/>
      <c r="F18" s="30">
        <f>F14</f>
        <v>97021.84</v>
      </c>
    </row>
    <row r="19" spans="4:6" x14ac:dyDescent="0.55000000000000004">
      <c r="D19" s="31" t="s">
        <v>13</v>
      </c>
      <c r="E19" s="32"/>
      <c r="F19" s="33">
        <f>SUM(F17:F18)</f>
        <v>1281842.4400000002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Eugenia Negrea</cp:lastModifiedBy>
  <dcterms:created xsi:type="dcterms:W3CDTF">2017-12-10T04:50:21Z</dcterms:created>
  <dcterms:modified xsi:type="dcterms:W3CDTF">2024-11-15T03:57:54Z</dcterms:modified>
</cp:coreProperties>
</file>