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\Documents\PUCHENII MARI\inchiriere islaz\PHCL INCHIRIERE ISLAZ PUCHENII MARI\"/>
    </mc:Choice>
  </mc:AlternateContent>
  <bookViews>
    <workbookView xWindow="0" yWindow="0" windowWidth="23040" windowHeight="849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I38" i="1" s="1"/>
  <c r="G37" i="1"/>
  <c r="I37" i="1" s="1"/>
  <c r="H36" i="1"/>
  <c r="G36" i="1"/>
  <c r="G29" i="1"/>
  <c r="I29" i="1" s="1"/>
  <c r="G28" i="1"/>
  <c r="I28" i="1" s="1"/>
  <c r="H27" i="1"/>
  <c r="G27" i="1"/>
  <c r="G20" i="1"/>
  <c r="I20" i="1" s="1"/>
  <c r="G19" i="1"/>
  <c r="I19" i="1" s="1"/>
  <c r="H18" i="1"/>
  <c r="G18" i="1"/>
  <c r="I36" i="1" l="1"/>
  <c r="I39" i="1" s="1"/>
  <c r="I27" i="1"/>
  <c r="I30" i="1" s="1"/>
  <c r="I18" i="1"/>
  <c r="I21" i="1" s="1"/>
  <c r="E9" i="2" l="1"/>
  <c r="G9" i="2" s="1"/>
  <c r="I9" i="2" s="1"/>
  <c r="J9" i="2" s="1"/>
  <c r="E10" i="2"/>
  <c r="G10" i="2" s="1"/>
  <c r="I10" i="2" s="1"/>
  <c r="J10" i="2" s="1"/>
  <c r="E11" i="2"/>
  <c r="G11" i="2" s="1"/>
  <c r="I11" i="2" s="1"/>
  <c r="J11" i="2" s="1"/>
  <c r="E8" i="2"/>
  <c r="G8" i="2" s="1"/>
  <c r="I8" i="2" s="1"/>
  <c r="J8" i="2" s="1"/>
  <c r="G11" i="1"/>
  <c r="I11" i="1" s="1"/>
  <c r="G10" i="1"/>
  <c r="I10" i="1" s="1"/>
  <c r="H9" i="1"/>
  <c r="G9" i="1"/>
  <c r="I9" i="1" l="1"/>
  <c r="I12" i="1" s="1"/>
</calcChain>
</file>

<file path=xl/sharedStrings.xml><?xml version="1.0" encoding="utf-8"?>
<sst xmlns="http://schemas.openxmlformats.org/spreadsheetml/2006/main" count="98" uniqueCount="41">
  <si>
    <t>PRIMĂRIA PUCHENII MARI</t>
  </si>
  <si>
    <t>DEVIZ DE LUCRĂRI</t>
  </si>
  <si>
    <t>pentru reabilitarea producției pajiștilor natural prin lucrări de suprafață executate manual</t>
  </si>
  <si>
    <t>Nr.crt.</t>
  </si>
  <si>
    <t>Denumirea lucrării</t>
  </si>
  <si>
    <t>U.M.</t>
  </si>
  <si>
    <t>Volum</t>
  </si>
  <si>
    <t>Valoare (lei)</t>
  </si>
  <si>
    <t>Zile om U.M.</t>
  </si>
  <si>
    <t>5=3x4</t>
  </si>
  <si>
    <t>7=3x6</t>
  </si>
  <si>
    <t>Tariful mediu/ora in anul 2025 conform H.G. nr.156/2024 este de 24,496 lei/ora</t>
  </si>
  <si>
    <t>Curățarea pajiștei de pietre, cioate, gunoaie</t>
  </si>
  <si>
    <t>Adunat și transportat resturi vegetale</t>
  </si>
  <si>
    <t>ha</t>
  </si>
  <si>
    <t>TOTAL</t>
  </si>
  <si>
    <t>Distrugerea mușuroaielor neînțelenite</t>
  </si>
  <si>
    <t>PRIMARIA PUCHENII MARI</t>
  </si>
  <si>
    <t>TABEL</t>
  </si>
  <si>
    <t>cu calculul pretului de închiriere a islazurilor comunale în anul 2025</t>
  </si>
  <si>
    <t>Trup pajiște</t>
  </si>
  <si>
    <t>Suprafața (ha)</t>
  </si>
  <si>
    <t>Producția de masă verde tonă/ha conform amenajament</t>
  </si>
  <si>
    <t>Producția totală de masă verde - tone</t>
  </si>
  <si>
    <t>Preț tonă masă verde/to/ha stabilită prin HCJ</t>
  </si>
  <si>
    <t>Valoare totala masă verde pe trup de pajiște</t>
  </si>
  <si>
    <t>Cheltuieli estimative reabilitare pajiști pe trupuri</t>
  </si>
  <si>
    <t>Valoare masa verde (lei)</t>
  </si>
  <si>
    <t>Preț de închiriere lei/ha/an</t>
  </si>
  <si>
    <t>PUCHENII MOȘNENI  T92 P 613</t>
  </si>
  <si>
    <t>6=4X5</t>
  </si>
  <si>
    <t>8=6X7</t>
  </si>
  <si>
    <t>PUCHENII MICI               T14 P 74</t>
  </si>
  <si>
    <t>Total       zile</t>
  </si>
  <si>
    <t>Valoare om/zi</t>
  </si>
  <si>
    <t>Pășune Puchenii Moșneni (T 92 P 613) - 12,88 ha</t>
  </si>
  <si>
    <t>Pășune Moara (T 46 P 256) - 16,72 ha</t>
  </si>
  <si>
    <t>MOARA                             T 46 P 256</t>
  </si>
  <si>
    <t>Pășune Puchenii Mici (T14 P 74) - 20,58ha</t>
  </si>
  <si>
    <t>Pășune Odăile (T 15 P 86/2/2 P 86/100 86) - 14,07ha</t>
  </si>
  <si>
    <t>ODĂILE                             T 15 P 86/100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</si>
</sst>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workbookViewId="0">
      <selection activeCell="N16" sqref="N16"/>
    </sheetView>
  </sheetViews>
  <sheetFormatPr defaultRowHeight="14.4" x14ac:dyDescent="0.3"/>
  <cols>
    <col min="3" max="3" width="35.77734375" customWidth="1"/>
    <col min="8" max="8" width="11.77734375" customWidth="1"/>
    <col min="9" max="9" width="11" customWidth="1"/>
  </cols>
  <sheetData>
    <row r="1" spans="2:10" x14ac:dyDescent="0.3">
      <c r="B1" t="s">
        <v>0</v>
      </c>
    </row>
    <row r="3" spans="2:10" x14ac:dyDescent="0.3">
      <c r="C3" s="18" t="s">
        <v>1</v>
      </c>
      <c r="D3" s="18"/>
      <c r="E3" s="18"/>
      <c r="F3" s="18"/>
      <c r="G3" s="18"/>
      <c r="H3" s="18"/>
      <c r="I3" s="18"/>
      <c r="J3" s="18"/>
    </row>
    <row r="4" spans="2:10" x14ac:dyDescent="0.3">
      <c r="C4" s="17" t="s">
        <v>2</v>
      </c>
      <c r="D4" s="17"/>
      <c r="E4" s="17"/>
      <c r="F4" s="17"/>
      <c r="G4" s="17"/>
      <c r="H4" s="17"/>
      <c r="I4" s="17"/>
      <c r="J4" s="17"/>
    </row>
    <row r="5" spans="2:10" x14ac:dyDescent="0.3">
      <c r="C5" s="7"/>
      <c r="D5" s="7"/>
      <c r="E5" s="7"/>
      <c r="F5" s="7"/>
      <c r="G5" s="7"/>
      <c r="H5" s="7"/>
      <c r="I5" s="7"/>
      <c r="J5" s="7"/>
    </row>
    <row r="6" spans="2:10" s="8" customFormat="1" x14ac:dyDescent="0.3">
      <c r="B6" s="8" t="s">
        <v>35</v>
      </c>
    </row>
    <row r="7" spans="2:10" ht="28.8" x14ac:dyDescent="0.3">
      <c r="B7" s="2" t="s">
        <v>3</v>
      </c>
      <c r="C7" s="2" t="s">
        <v>4</v>
      </c>
      <c r="D7" s="2" t="s">
        <v>5</v>
      </c>
      <c r="E7" s="2" t="s">
        <v>6</v>
      </c>
      <c r="F7" s="4" t="s">
        <v>8</v>
      </c>
      <c r="G7" s="4" t="s">
        <v>33</v>
      </c>
      <c r="H7" s="3" t="s">
        <v>34</v>
      </c>
      <c r="I7" s="2" t="s">
        <v>7</v>
      </c>
    </row>
    <row r="8" spans="2:10" s="1" customFormat="1" ht="18" customHeight="1" x14ac:dyDescent="0.3">
      <c r="B8" s="5">
        <v>0</v>
      </c>
      <c r="C8" s="5">
        <v>1</v>
      </c>
      <c r="D8" s="5">
        <v>2</v>
      </c>
      <c r="E8" s="5">
        <v>3</v>
      </c>
      <c r="F8" s="4">
        <v>4</v>
      </c>
      <c r="G8" s="4" t="s">
        <v>9</v>
      </c>
      <c r="H8" s="4">
        <v>6</v>
      </c>
      <c r="I8" s="5" t="s">
        <v>10</v>
      </c>
    </row>
    <row r="9" spans="2:10" ht="28.8" x14ac:dyDescent="0.3">
      <c r="B9" s="2">
        <v>1</v>
      </c>
      <c r="C9" s="3" t="s">
        <v>12</v>
      </c>
      <c r="D9" s="2" t="s">
        <v>14</v>
      </c>
      <c r="E9" s="2">
        <v>1.5</v>
      </c>
      <c r="F9" s="2">
        <v>4.0599999999999996</v>
      </c>
      <c r="G9" s="2">
        <f>E9*F9</f>
        <v>6.09</v>
      </c>
      <c r="H9" s="6">
        <f>8*24.496</f>
        <v>195.96799999999999</v>
      </c>
      <c r="I9" s="6">
        <f>H9*G9</f>
        <v>1193.4451199999999</v>
      </c>
    </row>
    <row r="10" spans="2:10" x14ac:dyDescent="0.3">
      <c r="B10" s="2">
        <v>2</v>
      </c>
      <c r="C10" s="3" t="s">
        <v>13</v>
      </c>
      <c r="D10" s="2" t="s">
        <v>14</v>
      </c>
      <c r="E10" s="2">
        <v>1</v>
      </c>
      <c r="F10" s="2">
        <v>1.8</v>
      </c>
      <c r="G10" s="2">
        <f>E10*F10</f>
        <v>1.8</v>
      </c>
      <c r="H10" s="6">
        <v>195.97</v>
      </c>
      <c r="I10" s="6">
        <f>H10*G10</f>
        <v>352.74599999999998</v>
      </c>
    </row>
    <row r="11" spans="2:10" x14ac:dyDescent="0.3">
      <c r="B11" s="2">
        <v>3</v>
      </c>
      <c r="C11" s="2" t="s">
        <v>16</v>
      </c>
      <c r="D11" s="2" t="s">
        <v>14</v>
      </c>
      <c r="E11" s="2">
        <v>1</v>
      </c>
      <c r="F11" s="2">
        <v>1</v>
      </c>
      <c r="G11" s="2">
        <f>E11*F11</f>
        <v>1</v>
      </c>
      <c r="H11" s="6">
        <v>195.97</v>
      </c>
      <c r="I11" s="6">
        <f>H11*G11</f>
        <v>195.97</v>
      </c>
    </row>
    <row r="12" spans="2:10" x14ac:dyDescent="0.3">
      <c r="B12" s="2"/>
      <c r="C12" s="2" t="s">
        <v>15</v>
      </c>
      <c r="D12" s="2"/>
      <c r="E12" s="2"/>
      <c r="F12" s="2"/>
      <c r="G12" s="2"/>
      <c r="H12" s="6"/>
      <c r="I12" s="6">
        <f>SUM(I9:I11)</f>
        <v>1742.16112</v>
      </c>
    </row>
    <row r="13" spans="2:10" x14ac:dyDescent="0.3">
      <c r="C13" t="s">
        <v>11</v>
      </c>
    </row>
    <row r="15" spans="2:10" x14ac:dyDescent="0.3">
      <c r="B15" s="8" t="s">
        <v>36</v>
      </c>
      <c r="C15" s="8"/>
      <c r="D15" s="8"/>
      <c r="E15" s="8"/>
      <c r="F15" s="8"/>
      <c r="G15" s="8"/>
      <c r="H15" s="8"/>
      <c r="I15" s="8"/>
    </row>
    <row r="16" spans="2:10" ht="28.8" x14ac:dyDescent="0.3">
      <c r="B16" s="2" t="s">
        <v>3</v>
      </c>
      <c r="C16" s="2" t="s">
        <v>4</v>
      </c>
      <c r="D16" s="2" t="s">
        <v>5</v>
      </c>
      <c r="E16" s="2" t="s">
        <v>6</v>
      </c>
      <c r="F16" s="4" t="s">
        <v>8</v>
      </c>
      <c r="G16" s="4" t="s">
        <v>33</v>
      </c>
      <c r="H16" s="3" t="s">
        <v>34</v>
      </c>
      <c r="I16" s="2" t="s">
        <v>7</v>
      </c>
    </row>
    <row r="17" spans="2:9" x14ac:dyDescent="0.3">
      <c r="B17" s="5">
        <v>0</v>
      </c>
      <c r="C17" s="5">
        <v>1</v>
      </c>
      <c r="D17" s="5">
        <v>2</v>
      </c>
      <c r="E17" s="5">
        <v>3</v>
      </c>
      <c r="F17" s="4">
        <v>4</v>
      </c>
      <c r="G17" s="4" t="s">
        <v>9</v>
      </c>
      <c r="H17" s="4">
        <v>6</v>
      </c>
      <c r="I17" s="5" t="s">
        <v>10</v>
      </c>
    </row>
    <row r="18" spans="2:9" ht="28.8" x14ac:dyDescent="0.3">
      <c r="B18" s="2">
        <v>1</v>
      </c>
      <c r="C18" s="3" t="s">
        <v>12</v>
      </c>
      <c r="D18" s="2" t="s">
        <v>14</v>
      </c>
      <c r="E18" s="2">
        <v>2.5299999999999998</v>
      </c>
      <c r="F18" s="2">
        <v>4.0599999999999996</v>
      </c>
      <c r="G18" s="2">
        <f>E18*F18</f>
        <v>10.271799999999999</v>
      </c>
      <c r="H18" s="6">
        <f>8*24.496</f>
        <v>195.96799999999999</v>
      </c>
      <c r="I18" s="6">
        <f>H18*G18</f>
        <v>2012.9441023999998</v>
      </c>
    </row>
    <row r="19" spans="2:9" x14ac:dyDescent="0.3">
      <c r="B19" s="2">
        <v>2</v>
      </c>
      <c r="C19" s="3" t="s">
        <v>13</v>
      </c>
      <c r="D19" s="2" t="s">
        <v>14</v>
      </c>
      <c r="E19" s="2">
        <v>1.5</v>
      </c>
      <c r="F19" s="2">
        <v>1.8</v>
      </c>
      <c r="G19" s="2">
        <f>E19*F19</f>
        <v>2.7</v>
      </c>
      <c r="H19" s="6">
        <v>195.97</v>
      </c>
      <c r="I19" s="6">
        <f>H19*G19</f>
        <v>529.11900000000003</v>
      </c>
    </row>
    <row r="20" spans="2:9" x14ac:dyDescent="0.3">
      <c r="B20" s="2">
        <v>3</v>
      </c>
      <c r="C20" s="2" t="s">
        <v>16</v>
      </c>
      <c r="D20" s="2" t="s">
        <v>14</v>
      </c>
      <c r="E20" s="2">
        <v>1.53</v>
      </c>
      <c r="F20" s="2">
        <v>1</v>
      </c>
      <c r="G20" s="2">
        <f>E20*F20</f>
        <v>1.53</v>
      </c>
      <c r="H20" s="6">
        <v>195.97</v>
      </c>
      <c r="I20" s="6">
        <f>H20*G20</f>
        <v>299.83409999999998</v>
      </c>
    </row>
    <row r="21" spans="2:9" x14ac:dyDescent="0.3">
      <c r="B21" s="2"/>
      <c r="C21" s="2" t="s">
        <v>15</v>
      </c>
      <c r="D21" s="2"/>
      <c r="E21" s="2"/>
      <c r="F21" s="2"/>
      <c r="G21" s="2"/>
      <c r="H21" s="6"/>
      <c r="I21" s="6">
        <f>SUM(I18:I20)</f>
        <v>2841.8972024</v>
      </c>
    </row>
    <row r="22" spans="2:9" x14ac:dyDescent="0.3">
      <c r="C22" t="s">
        <v>11</v>
      </c>
    </row>
    <row r="24" spans="2:9" x14ac:dyDescent="0.3">
      <c r="B24" s="8" t="s">
        <v>38</v>
      </c>
      <c r="C24" s="8"/>
      <c r="D24" s="8"/>
      <c r="E24" s="8"/>
      <c r="F24" s="8"/>
      <c r="G24" s="8"/>
      <c r="H24" s="8"/>
      <c r="I24" s="8"/>
    </row>
    <row r="25" spans="2:9" ht="28.8" x14ac:dyDescent="0.3">
      <c r="B25" s="2" t="s">
        <v>3</v>
      </c>
      <c r="C25" s="2" t="s">
        <v>4</v>
      </c>
      <c r="D25" s="2" t="s">
        <v>5</v>
      </c>
      <c r="E25" s="2" t="s">
        <v>6</v>
      </c>
      <c r="F25" s="4" t="s">
        <v>8</v>
      </c>
      <c r="G25" s="4" t="s">
        <v>33</v>
      </c>
      <c r="H25" s="3" t="s">
        <v>34</v>
      </c>
      <c r="I25" s="2" t="s">
        <v>7</v>
      </c>
    </row>
    <row r="26" spans="2:9" x14ac:dyDescent="0.3">
      <c r="B26" s="5">
        <v>0</v>
      </c>
      <c r="C26" s="5">
        <v>1</v>
      </c>
      <c r="D26" s="5">
        <v>2</v>
      </c>
      <c r="E26" s="5">
        <v>3</v>
      </c>
      <c r="F26" s="4">
        <v>4</v>
      </c>
      <c r="G26" s="4" t="s">
        <v>9</v>
      </c>
      <c r="H26" s="4">
        <v>6</v>
      </c>
      <c r="I26" s="5" t="s">
        <v>10</v>
      </c>
    </row>
    <row r="27" spans="2:9" ht="28.8" x14ac:dyDescent="0.3">
      <c r="B27" s="2">
        <v>1</v>
      </c>
      <c r="C27" s="3" t="s">
        <v>12</v>
      </c>
      <c r="D27" s="2" t="s">
        <v>14</v>
      </c>
      <c r="E27" s="2">
        <v>1.5</v>
      </c>
      <c r="F27" s="2">
        <v>4.0599999999999996</v>
      </c>
      <c r="G27" s="2">
        <f>E27*F27</f>
        <v>6.09</v>
      </c>
      <c r="H27" s="6">
        <f>8*24.496</f>
        <v>195.96799999999999</v>
      </c>
      <c r="I27" s="6">
        <f>H27*G27</f>
        <v>1193.4451199999999</v>
      </c>
    </row>
    <row r="28" spans="2:9" x14ac:dyDescent="0.3">
      <c r="B28" s="2">
        <v>2</v>
      </c>
      <c r="C28" s="3" t="s">
        <v>13</v>
      </c>
      <c r="D28" s="2" t="s">
        <v>14</v>
      </c>
      <c r="E28" s="2">
        <v>1</v>
      </c>
      <c r="F28" s="2">
        <v>1.8</v>
      </c>
      <c r="G28" s="2">
        <f>E28*F28</f>
        <v>1.8</v>
      </c>
      <c r="H28" s="6">
        <v>195.97</v>
      </c>
      <c r="I28" s="6">
        <f>H28*G28</f>
        <v>352.74599999999998</v>
      </c>
    </row>
    <row r="29" spans="2:9" x14ac:dyDescent="0.3">
      <c r="B29" s="2">
        <v>3</v>
      </c>
      <c r="C29" s="2" t="s">
        <v>16</v>
      </c>
      <c r="D29" s="2" t="s">
        <v>14</v>
      </c>
      <c r="E29" s="2">
        <v>2.61</v>
      </c>
      <c r="F29" s="2">
        <v>1</v>
      </c>
      <c r="G29" s="2">
        <f>E29*F29</f>
        <v>2.61</v>
      </c>
      <c r="H29" s="6">
        <v>195.97</v>
      </c>
      <c r="I29" s="6">
        <f>H29*G29</f>
        <v>511.48169999999999</v>
      </c>
    </row>
    <row r="30" spans="2:9" x14ac:dyDescent="0.3">
      <c r="B30" s="2"/>
      <c r="C30" s="2" t="s">
        <v>15</v>
      </c>
      <c r="D30" s="2"/>
      <c r="E30" s="2"/>
      <c r="F30" s="2"/>
      <c r="G30" s="2"/>
      <c r="H30" s="6"/>
      <c r="I30" s="6">
        <f>SUM(I27:I29)</f>
        <v>2057.6728199999998</v>
      </c>
    </row>
    <row r="31" spans="2:9" x14ac:dyDescent="0.3">
      <c r="C31" t="s">
        <v>11</v>
      </c>
    </row>
    <row r="33" spans="2:9" x14ac:dyDescent="0.3">
      <c r="B33" s="8" t="s">
        <v>39</v>
      </c>
      <c r="C33" s="8"/>
      <c r="D33" s="8"/>
      <c r="E33" s="8"/>
      <c r="F33" s="8"/>
      <c r="G33" s="8"/>
      <c r="H33" s="8"/>
      <c r="I33" s="8"/>
    </row>
    <row r="34" spans="2:9" ht="28.8" x14ac:dyDescent="0.3">
      <c r="B34" s="2" t="s">
        <v>3</v>
      </c>
      <c r="C34" s="2" t="s">
        <v>4</v>
      </c>
      <c r="D34" s="2" t="s">
        <v>5</v>
      </c>
      <c r="E34" s="2" t="s">
        <v>6</v>
      </c>
      <c r="F34" s="4" t="s">
        <v>8</v>
      </c>
      <c r="G34" s="4" t="s">
        <v>33</v>
      </c>
      <c r="H34" s="3" t="s">
        <v>34</v>
      </c>
      <c r="I34" s="2" t="s">
        <v>7</v>
      </c>
    </row>
    <row r="35" spans="2:9" x14ac:dyDescent="0.3">
      <c r="B35" s="5">
        <v>0</v>
      </c>
      <c r="C35" s="5">
        <v>1</v>
      </c>
      <c r="D35" s="5">
        <v>2</v>
      </c>
      <c r="E35" s="5">
        <v>3</v>
      </c>
      <c r="F35" s="4">
        <v>4</v>
      </c>
      <c r="G35" s="4" t="s">
        <v>9</v>
      </c>
      <c r="H35" s="4">
        <v>6</v>
      </c>
      <c r="I35" s="5" t="s">
        <v>10</v>
      </c>
    </row>
    <row r="36" spans="2:9" ht="28.8" x14ac:dyDescent="0.3">
      <c r="B36" s="2">
        <v>1</v>
      </c>
      <c r="C36" s="3" t="s">
        <v>12</v>
      </c>
      <c r="D36" s="2" t="s">
        <v>14</v>
      </c>
      <c r="E36" s="2">
        <v>2.5</v>
      </c>
      <c r="F36" s="2">
        <v>4.0599999999999996</v>
      </c>
      <c r="G36" s="2">
        <f>E36*F36</f>
        <v>10.149999999999999</v>
      </c>
      <c r="H36" s="6">
        <f>8*24.496</f>
        <v>195.96799999999999</v>
      </c>
      <c r="I36" s="6">
        <f>H36*G36</f>
        <v>1989.0751999999995</v>
      </c>
    </row>
    <row r="37" spans="2:9" x14ac:dyDescent="0.3">
      <c r="B37" s="2">
        <v>2</v>
      </c>
      <c r="C37" s="3" t="s">
        <v>13</v>
      </c>
      <c r="D37" s="2" t="s">
        <v>14</v>
      </c>
      <c r="E37" s="2">
        <v>1.1000000000000001</v>
      </c>
      <c r="F37" s="2">
        <v>1.8</v>
      </c>
      <c r="G37" s="2">
        <f>E37*F37</f>
        <v>1.9800000000000002</v>
      </c>
      <c r="H37" s="6">
        <v>195.97</v>
      </c>
      <c r="I37" s="6">
        <f>H37*G37</f>
        <v>388.02060000000006</v>
      </c>
    </row>
    <row r="38" spans="2:9" x14ac:dyDescent="0.3">
      <c r="B38" s="2">
        <v>3</v>
      </c>
      <c r="C38" s="2" t="s">
        <v>16</v>
      </c>
      <c r="D38" s="2" t="s">
        <v>14</v>
      </c>
      <c r="E38" s="2">
        <v>2.59</v>
      </c>
      <c r="F38" s="2">
        <v>1</v>
      </c>
      <c r="G38" s="2">
        <f>E38*F38</f>
        <v>2.59</v>
      </c>
      <c r="H38" s="6">
        <v>195.97</v>
      </c>
      <c r="I38" s="6">
        <f>H38*G38</f>
        <v>507.56229999999999</v>
      </c>
    </row>
    <row r="39" spans="2:9" x14ac:dyDescent="0.3">
      <c r="B39" s="2"/>
      <c r="C39" s="2" t="s">
        <v>15</v>
      </c>
      <c r="D39" s="2"/>
      <c r="E39" s="2"/>
      <c r="F39" s="2"/>
      <c r="G39" s="2"/>
      <c r="H39" s="6"/>
      <c r="I39" s="6">
        <f>SUM(I36:I38)</f>
        <v>2884.6580999999996</v>
      </c>
    </row>
    <row r="40" spans="2:9" x14ac:dyDescent="0.3">
      <c r="C40" t="s">
        <v>11</v>
      </c>
    </row>
  </sheetData>
  <mergeCells count="2">
    <mergeCell ref="C4:J4"/>
    <mergeCell ref="C3:J3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2" sqref="B12"/>
    </sheetView>
  </sheetViews>
  <sheetFormatPr defaultRowHeight="14.4" x14ac:dyDescent="0.3"/>
  <cols>
    <col min="1" max="1" width="8.88671875" style="9"/>
    <col min="2" max="2" width="19.5546875" customWidth="1"/>
    <col min="4" max="4" width="14.6640625" customWidth="1"/>
    <col min="5" max="5" width="14.44140625" customWidth="1"/>
    <col min="6" max="6" width="12.6640625" customWidth="1"/>
    <col min="7" max="7" width="10.44140625" customWidth="1"/>
    <col min="8" max="8" width="11" customWidth="1"/>
  </cols>
  <sheetData>
    <row r="1" spans="1:10" x14ac:dyDescent="0.3">
      <c r="A1" s="19" t="s">
        <v>17</v>
      </c>
      <c r="B1" s="19"/>
    </row>
    <row r="3" spans="1:10" x14ac:dyDescent="0.3">
      <c r="B3" s="18" t="s">
        <v>18</v>
      </c>
      <c r="C3" s="18"/>
      <c r="D3" s="18"/>
      <c r="E3" s="18"/>
      <c r="F3" s="18"/>
      <c r="G3" s="18"/>
      <c r="H3" s="18"/>
    </row>
    <row r="4" spans="1:10" x14ac:dyDescent="0.3">
      <c r="B4" s="18" t="s">
        <v>19</v>
      </c>
      <c r="C4" s="18"/>
      <c r="D4" s="18"/>
      <c r="E4" s="18"/>
      <c r="F4" s="18"/>
      <c r="G4" s="18"/>
      <c r="H4" s="18"/>
    </row>
    <row r="6" spans="1:10" ht="74.400000000000006" customHeight="1" x14ac:dyDescent="0.3">
      <c r="A6" s="12" t="s">
        <v>3</v>
      </c>
      <c r="B6" s="13" t="s">
        <v>20</v>
      </c>
      <c r="C6" s="14" t="s">
        <v>21</v>
      </c>
      <c r="D6" s="15" t="s">
        <v>22</v>
      </c>
      <c r="E6" s="14" t="s">
        <v>23</v>
      </c>
      <c r="F6" s="15" t="s">
        <v>24</v>
      </c>
      <c r="G6" s="15" t="s">
        <v>25</v>
      </c>
      <c r="H6" s="15" t="s">
        <v>26</v>
      </c>
      <c r="I6" s="14" t="s">
        <v>27</v>
      </c>
      <c r="J6" s="16" t="s">
        <v>28</v>
      </c>
    </row>
    <row r="7" spans="1:10" x14ac:dyDescent="0.3">
      <c r="A7" s="10">
        <v>1</v>
      </c>
      <c r="B7" s="5">
        <v>2</v>
      </c>
      <c r="C7" s="5">
        <v>4</v>
      </c>
      <c r="D7" s="5">
        <v>5</v>
      </c>
      <c r="E7" s="5" t="s">
        <v>30</v>
      </c>
      <c r="F7" s="5">
        <v>7</v>
      </c>
      <c r="G7" s="5" t="s">
        <v>31</v>
      </c>
      <c r="H7" s="5">
        <v>9</v>
      </c>
      <c r="I7" s="5">
        <v>10</v>
      </c>
      <c r="J7" s="5">
        <v>11</v>
      </c>
    </row>
    <row r="8" spans="1:10" ht="28.8" x14ac:dyDescent="0.3">
      <c r="A8" s="10">
        <v>1</v>
      </c>
      <c r="B8" s="3" t="s">
        <v>29</v>
      </c>
      <c r="C8" s="11">
        <v>12.88</v>
      </c>
      <c r="D8" s="11">
        <v>5.5</v>
      </c>
      <c r="E8" s="11">
        <f>C8*D8</f>
        <v>70.84</v>
      </c>
      <c r="F8" s="11">
        <v>70</v>
      </c>
      <c r="G8" s="11">
        <f>E8*F8</f>
        <v>4958.8</v>
      </c>
      <c r="H8" s="11">
        <v>1742.16</v>
      </c>
      <c r="I8" s="11">
        <f>G8-H8</f>
        <v>3216.6400000000003</v>
      </c>
      <c r="J8" s="11">
        <f>I8/C8</f>
        <v>249.73913043478262</v>
      </c>
    </row>
    <row r="9" spans="1:10" ht="28.8" x14ac:dyDescent="0.3">
      <c r="A9" s="10">
        <v>2</v>
      </c>
      <c r="B9" s="3" t="s">
        <v>37</v>
      </c>
      <c r="C9" s="11">
        <v>16.72</v>
      </c>
      <c r="D9" s="11">
        <v>6</v>
      </c>
      <c r="E9" s="11">
        <f t="shared" ref="E9:E11" si="0">C9*D9</f>
        <v>100.32</v>
      </c>
      <c r="F9" s="11">
        <v>70</v>
      </c>
      <c r="G9" s="11">
        <f t="shared" ref="G9:G11" si="1">E9*F9</f>
        <v>7022.4</v>
      </c>
      <c r="H9" s="11">
        <v>2841.9</v>
      </c>
      <c r="I9" s="11">
        <f t="shared" ref="I9:I11" si="2">G9-H9</f>
        <v>4180.5</v>
      </c>
      <c r="J9" s="11">
        <f t="shared" ref="J9:J11" si="3">I9/C9</f>
        <v>250.02990430622012</v>
      </c>
    </row>
    <row r="10" spans="1:10" ht="28.8" x14ac:dyDescent="0.3">
      <c r="A10" s="10">
        <v>3</v>
      </c>
      <c r="B10" s="3" t="s">
        <v>32</v>
      </c>
      <c r="C10" s="11">
        <v>20.58</v>
      </c>
      <c r="D10" s="11">
        <v>5</v>
      </c>
      <c r="E10" s="11">
        <f t="shared" si="0"/>
        <v>102.89999999999999</v>
      </c>
      <c r="F10" s="11">
        <v>70</v>
      </c>
      <c r="G10" s="11">
        <f t="shared" si="1"/>
        <v>7202.9999999999991</v>
      </c>
      <c r="H10" s="11">
        <v>2057.67</v>
      </c>
      <c r="I10" s="11">
        <f t="shared" si="2"/>
        <v>5145.329999999999</v>
      </c>
      <c r="J10" s="11">
        <f t="shared" si="3"/>
        <v>250.01603498542272</v>
      </c>
    </row>
    <row r="11" spans="1:10" ht="28.8" x14ac:dyDescent="0.3">
      <c r="A11" s="10">
        <v>4</v>
      </c>
      <c r="B11" s="3" t="s">
        <v>40</v>
      </c>
      <c r="C11" s="11">
        <v>14.07</v>
      </c>
      <c r="D11" s="11">
        <v>6.5</v>
      </c>
      <c r="E11" s="11">
        <f t="shared" si="0"/>
        <v>91.454999999999998</v>
      </c>
      <c r="F11" s="11">
        <v>70</v>
      </c>
      <c r="G11" s="11">
        <f t="shared" si="1"/>
        <v>6401.8499999999995</v>
      </c>
      <c r="H11" s="11">
        <v>2884.66</v>
      </c>
      <c r="I11" s="11">
        <f t="shared" si="2"/>
        <v>3517.1899999999996</v>
      </c>
      <c r="J11" s="11">
        <f t="shared" si="3"/>
        <v>249.97796730632547</v>
      </c>
    </row>
  </sheetData>
  <mergeCells count="3">
    <mergeCell ref="B4:H4"/>
    <mergeCell ref="A1:B1"/>
    <mergeCell ref="B3:H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viorica761@yahoo.com</dc:creator>
  <cp:lastModifiedBy>viorica761@yahoo.com</cp:lastModifiedBy>
  <cp:lastPrinted>2025-03-03T08:19:24Z</cp:lastPrinted>
  <dcterms:created xsi:type="dcterms:W3CDTF">2025-02-09T17:37:29Z</dcterms:created>
  <dcterms:modified xsi:type="dcterms:W3CDTF">2025-03-04T18:45:41Z</dcterms:modified>
</cp:coreProperties>
</file>